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vlaamseoverheid.sharepoint.com/sites/ANB-TS-AVES_DossierbibliotheekSubsidies/Subsidie LokBesturen AankoopIfvBebossing/Oproep 2025/"/>
    </mc:Choice>
  </mc:AlternateContent>
  <xr:revisionPtr revIDLastSave="106" documentId="8_{7E80A487-D9D7-4958-BEA7-18DC120E1580}" xr6:coauthVersionLast="47" xr6:coauthVersionMax="47" xr10:uidLastSave="{E461B672-F56E-4889-91DB-414D397FFBD6}"/>
  <bookViews>
    <workbookView xWindow="28692" yWindow="-72" windowWidth="29016" windowHeight="15816" xr2:uid="{ACE6309C-C09C-4F1C-BA97-80FD82DF6B1A}"/>
  </bookViews>
  <sheets>
    <sheet name="aanvraa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I15" i="1"/>
  <c r="I6" i="1"/>
  <c r="I7" i="1"/>
  <c r="I8" i="1"/>
  <c r="I9" i="1"/>
  <c r="I10" i="1"/>
  <c r="I11" i="1"/>
  <c r="I12" i="1"/>
  <c r="I13" i="1"/>
  <c r="I14" i="1"/>
  <c r="I16" i="1"/>
  <c r="I17" i="1"/>
  <c r="I5" i="1"/>
  <c r="G18" i="1"/>
  <c r="H18" i="1"/>
  <c r="F18" i="1"/>
  <c r="I18" i="1" l="1"/>
  <c r="B31" i="1" s="1"/>
  <c r="B30" i="1" l="1"/>
  <c r="D22" i="1"/>
  <c r="E22" i="1" s="1"/>
  <c r="F22" i="1" s="1"/>
  <c r="G22" i="1" l="1"/>
  <c r="B33" i="1" s="1"/>
  <c r="B32" i="1"/>
</calcChain>
</file>

<file path=xl/sharedStrings.xml><?xml version="1.0" encoding="utf-8"?>
<sst xmlns="http://schemas.openxmlformats.org/spreadsheetml/2006/main" count="31" uniqueCount="31">
  <si>
    <t>Bijlage 1 aanvraag van een subsidie door een openbaar bestuur voor aankoop van te bebossen gronden</t>
  </si>
  <si>
    <t>gemeente</t>
  </si>
  <si>
    <t>afdeling</t>
  </si>
  <si>
    <t>sectie</t>
  </si>
  <si>
    <t>capakey</t>
  </si>
  <si>
    <t>kadastrale oppervlakte (m²)</t>
  </si>
  <si>
    <t>oppervlakte beplanting (in GIS, m²)</t>
  </si>
  <si>
    <t>oppervlakte alleen natuurlijke verjonging (m²)</t>
  </si>
  <si>
    <t>totale bebossingsoppervlakte (m²)</t>
  </si>
  <si>
    <t>vroeger landgebruik</t>
  </si>
  <si>
    <t>ruimtelijke bestemming</t>
  </si>
  <si>
    <t>totaal</t>
  </si>
  <si>
    <t>Vul onderstaande tabel aan</t>
  </si>
  <si>
    <t>bedrag (€)</t>
  </si>
  <si>
    <t>andere reeds verkregen, aangevraagde of nog aan te vragen subsidies of financieringsbronnen (€)</t>
  </si>
  <si>
    <r>
      <t>subsidiabele oppervlakte</t>
    </r>
    <r>
      <rPr>
        <b/>
        <sz val="11"/>
        <color rgb="FFFF0000"/>
        <rFont val="Aptos Narrow"/>
        <family val="2"/>
        <scheme val="minor"/>
      </rPr>
      <t>*</t>
    </r>
    <r>
      <rPr>
        <b/>
        <sz val="11"/>
        <color theme="1"/>
        <rFont val="Aptos Narrow"/>
        <family val="2"/>
        <scheme val="minor"/>
      </rPr>
      <t xml:space="preserve"> in m²</t>
    </r>
  </si>
  <si>
    <t>aankoopkost subsidiabele oppervlakte (€)</t>
  </si>
  <si>
    <t>prijs/m² (90%) subsidie</t>
  </si>
  <si>
    <t>aankoopbedrag (alle gronden)</t>
  </si>
  <si>
    <t>notariskosten</t>
  </si>
  <si>
    <t>pachtuittredingsvergoeding</t>
  </si>
  <si>
    <t>andere</t>
  </si>
  <si>
    <t>totale aankoopkost</t>
  </si>
  <si>
    <t>*</t>
  </si>
  <si>
    <t>De subsidiabele oppervlakte is gelijk aan de kadastrale oppervlakte als de totale bebossingsoppervlakte (oppervlakte beplanting + oppervlakte natuurlijke verjonging) meer dan 85% bedraagt van de totale kadastrale oppervlakte. Als er minder dan 85% van de totale kadastrale oppervlakte wordt bebost, is de subsidiabele oppervlakte gelijk aan de totale bebossingsoppervlakte.</t>
  </si>
  <si>
    <t>beschrijving bebossing</t>
  </si>
  <si>
    <t>5. Ligging van de te bebossen gronden voor aankoop</t>
  </si>
  <si>
    <t>7. Financieringsplan</t>
  </si>
  <si>
    <t>indicatief subsidiebedrag (max € 7/m²)</t>
  </si>
  <si>
    <t>nr</t>
  </si>
  <si>
    <r>
      <t>Vul de kadastrale gegevens in van de percelen die u wilt aankopen en bebossen en de oppervlakte van de beplanting (</t>
    </r>
    <r>
      <rPr>
        <b/>
        <i/>
        <sz val="11"/>
        <color theme="1"/>
        <rFont val="Aptos Narrow"/>
        <family val="2"/>
        <scheme val="minor"/>
      </rPr>
      <t>één perceel per lijn</t>
    </r>
    <r>
      <rPr>
        <i/>
        <sz val="11"/>
        <color theme="1"/>
        <rFont val="Aptos Narrow"/>
        <family val="2"/>
        <scheme val="minor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</si>
</sst>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4" borderId="3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3" borderId="0" xfId="0" applyFill="1" applyProtection="1">
      <protection locked="0"/>
    </xf>
    <xf numFmtId="44" fontId="0" fillId="4" borderId="3" xfId="1" applyFont="1" applyFill="1" applyBorder="1" applyProtection="1">
      <protection locked="0"/>
    </xf>
    <xf numFmtId="44" fontId="0" fillId="4" borderId="5" xfId="1" applyFont="1" applyFill="1" applyBorder="1" applyProtection="1">
      <protection locked="0"/>
    </xf>
    <xf numFmtId="44" fontId="0" fillId="0" borderId="0" xfId="0" applyNumberFormat="1" applyProtection="1">
      <protection locked="0"/>
    </xf>
    <xf numFmtId="44" fontId="0" fillId="4" borderId="6" xfId="1" applyFont="1" applyFill="1" applyBorder="1" applyProtection="1">
      <protection locked="0"/>
    </xf>
    <xf numFmtId="44" fontId="0" fillId="4" borderId="8" xfId="1" applyFont="1" applyFill="1" applyBorder="1" applyProtection="1">
      <protection locked="0"/>
    </xf>
    <xf numFmtId="44" fontId="0" fillId="4" borderId="10" xfId="0" applyNumberFormat="1" applyFill="1" applyBorder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0" borderId="0" xfId="0" quotePrefix="1" applyProtection="1">
      <protection locked="0"/>
    </xf>
    <xf numFmtId="0" fontId="0" fillId="3" borderId="0" xfId="0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/>
    </xf>
    <xf numFmtId="0" fontId="2" fillId="3" borderId="1" xfId="0" applyFont="1" applyFill="1" applyBorder="1"/>
    <xf numFmtId="0" fontId="2" fillId="3" borderId="0" xfId="0" applyFont="1" applyFill="1"/>
    <xf numFmtId="0" fontId="3" fillId="2" borderId="0" xfId="0" applyFont="1" applyFill="1"/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/>
    <xf numFmtId="0" fontId="5" fillId="0" borderId="0" xfId="0" applyFont="1"/>
    <xf numFmtId="0" fontId="0" fillId="0" borderId="0" xfId="0" applyProtection="1">
      <protection hidden="1"/>
    </xf>
    <xf numFmtId="0" fontId="0" fillId="0" borderId="0" xfId="0" quotePrefix="1" applyProtection="1">
      <protection hidden="1"/>
    </xf>
    <xf numFmtId="0" fontId="0" fillId="3" borderId="0" xfId="0" applyFill="1" applyProtection="1">
      <protection hidden="1"/>
    </xf>
    <xf numFmtId="0" fontId="0" fillId="3" borderId="14" xfId="0" applyFill="1" applyBorder="1" applyProtection="1">
      <protection hidden="1"/>
    </xf>
    <xf numFmtId="44" fontId="0" fillId="0" borderId="0" xfId="0" applyNumberFormat="1" applyProtection="1">
      <protection hidden="1"/>
    </xf>
    <xf numFmtId="44" fontId="0" fillId="0" borderId="0" xfId="0" quotePrefix="1" applyNumberFormat="1" applyProtection="1">
      <protection hidden="1"/>
    </xf>
    <xf numFmtId="44" fontId="0" fillId="4" borderId="9" xfId="0" applyNumberFormat="1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4" fillId="3" borderId="0" xfId="0" applyFont="1" applyFill="1" applyAlignment="1">
      <alignment vertical="distributed" shrinkToFit="1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EAEAEA"/>
      <color rgb="FFEEEEEE"/>
      <color rgb="FFD7D7D7"/>
      <color rgb="FFE8E8E8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85B2C-1A1C-4B15-87C0-5CD82A267DE2}">
  <dimension ref="A1:L35"/>
  <sheetViews>
    <sheetView tabSelected="1" zoomScale="80" zoomScaleNormal="80" workbookViewId="0">
      <selection activeCell="C26" sqref="C26"/>
    </sheetView>
  </sheetViews>
  <sheetFormatPr defaultRowHeight="14.4" x14ac:dyDescent="0.3"/>
  <cols>
    <col min="1" max="1" width="42.5546875" style="1" customWidth="1"/>
    <col min="2" max="2" width="19.21875" style="1" customWidth="1"/>
    <col min="3" max="3" width="43.5546875" style="1" customWidth="1"/>
    <col min="4" max="4" width="28.21875" style="1" bestFit="1" customWidth="1"/>
    <col min="5" max="5" width="38.109375" style="1" bestFit="1" customWidth="1"/>
    <col min="6" max="7" width="33.77734375" style="1" bestFit="1" customWidth="1"/>
    <col min="8" max="8" width="41.88671875" style="1" bestFit="1" customWidth="1"/>
    <col min="9" max="9" width="31.21875" style="1" bestFit="1" customWidth="1"/>
    <col min="10" max="10" width="18.77734375" style="1" bestFit="1" customWidth="1"/>
    <col min="11" max="11" width="21.21875" style="1" bestFit="1" customWidth="1"/>
    <col min="12" max="16384" width="8.88671875" style="1"/>
  </cols>
  <sheetData>
    <row r="1" spans="1:12" ht="15.6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2" x14ac:dyDescent="0.3">
      <c r="A2" s="20" t="s">
        <v>26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2" x14ac:dyDescent="0.3">
      <c r="A3" s="22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2" x14ac:dyDescent="0.3">
      <c r="A4" s="23" t="s">
        <v>1</v>
      </c>
      <c r="B4" s="23" t="s">
        <v>2</v>
      </c>
      <c r="C4" s="23" t="s">
        <v>3</v>
      </c>
      <c r="D4" s="23" t="s">
        <v>29</v>
      </c>
      <c r="E4" s="23" t="s">
        <v>4</v>
      </c>
      <c r="F4" s="23" t="s">
        <v>5</v>
      </c>
      <c r="G4" s="23" t="s">
        <v>6</v>
      </c>
      <c r="H4" s="23" t="s">
        <v>7</v>
      </c>
      <c r="I4" s="23" t="s">
        <v>8</v>
      </c>
      <c r="J4" s="23" t="s">
        <v>9</v>
      </c>
      <c r="K4" s="23" t="s">
        <v>10</v>
      </c>
      <c r="L4" s="2"/>
    </row>
    <row r="5" spans="1:12" x14ac:dyDescent="0.3">
      <c r="A5" s="3"/>
      <c r="B5" s="4"/>
      <c r="C5" s="4"/>
      <c r="D5" s="4"/>
      <c r="E5" s="4"/>
      <c r="F5" s="4"/>
      <c r="G5" s="5"/>
      <c r="H5" s="4"/>
      <c r="I5" s="36">
        <f>IF(SUM(G5:H5)&gt;F5,F5,SUM(G5:H5))</f>
        <v>0</v>
      </c>
      <c r="J5" s="6"/>
      <c r="K5" s="4"/>
    </row>
    <row r="6" spans="1:12" x14ac:dyDescent="0.3">
      <c r="A6" s="7"/>
      <c r="B6" s="8"/>
      <c r="C6" s="8"/>
      <c r="D6" s="8"/>
      <c r="E6" s="8"/>
      <c r="F6" s="8"/>
      <c r="G6" s="8"/>
      <c r="H6" s="8"/>
      <c r="I6" s="37">
        <f t="shared" ref="I6:I17" si="0">IF(SUM(G6:H6)&gt;F6,F6,SUM(G6:H6))</f>
        <v>0</v>
      </c>
      <c r="J6" s="9"/>
      <c r="K6" s="8"/>
    </row>
    <row r="7" spans="1:12" x14ac:dyDescent="0.3">
      <c r="A7" s="7"/>
      <c r="B7" s="8"/>
      <c r="C7" s="8"/>
      <c r="D7" s="8"/>
      <c r="E7" s="8"/>
      <c r="F7" s="8"/>
      <c r="G7" s="8"/>
      <c r="H7" s="8"/>
      <c r="I7" s="37">
        <f t="shared" si="0"/>
        <v>0</v>
      </c>
      <c r="J7" s="9"/>
      <c r="K7" s="8"/>
    </row>
    <row r="8" spans="1:12" x14ac:dyDescent="0.3">
      <c r="A8" s="7"/>
      <c r="B8" s="8"/>
      <c r="C8" s="8"/>
      <c r="D8" s="8"/>
      <c r="E8" s="8"/>
      <c r="F8" s="8"/>
      <c r="G8" s="8"/>
      <c r="H8" s="8"/>
      <c r="I8" s="37">
        <f t="shared" si="0"/>
        <v>0</v>
      </c>
      <c r="J8" s="9"/>
      <c r="K8" s="8"/>
    </row>
    <row r="9" spans="1:12" x14ac:dyDescent="0.3">
      <c r="A9" s="7"/>
      <c r="B9" s="8"/>
      <c r="C9" s="8"/>
      <c r="D9" s="8"/>
      <c r="E9" s="8"/>
      <c r="F9" s="8"/>
      <c r="G9" s="8"/>
      <c r="H9" s="8"/>
      <c r="I9" s="37">
        <f t="shared" si="0"/>
        <v>0</v>
      </c>
      <c r="J9" s="9"/>
      <c r="K9" s="8"/>
    </row>
    <row r="10" spans="1:12" x14ac:dyDescent="0.3">
      <c r="A10" s="7"/>
      <c r="B10" s="8"/>
      <c r="C10" s="8"/>
      <c r="D10" s="8"/>
      <c r="E10" s="8"/>
      <c r="F10" s="8"/>
      <c r="G10" s="8"/>
      <c r="H10" s="8"/>
      <c r="I10" s="37">
        <f t="shared" si="0"/>
        <v>0</v>
      </c>
      <c r="J10" s="9"/>
      <c r="K10" s="8"/>
    </row>
    <row r="11" spans="1:12" x14ac:dyDescent="0.3">
      <c r="A11" s="7"/>
      <c r="B11" s="8"/>
      <c r="C11" s="8"/>
      <c r="D11" s="8"/>
      <c r="E11" s="8"/>
      <c r="F11" s="8"/>
      <c r="G11" s="8"/>
      <c r="H11" s="8"/>
      <c r="I11" s="37">
        <f t="shared" si="0"/>
        <v>0</v>
      </c>
      <c r="J11" s="9"/>
      <c r="K11" s="8"/>
    </row>
    <row r="12" spans="1:12" x14ac:dyDescent="0.3">
      <c r="A12" s="7"/>
      <c r="B12" s="8"/>
      <c r="C12" s="8"/>
      <c r="D12" s="8"/>
      <c r="E12" s="8"/>
      <c r="F12" s="8"/>
      <c r="G12" s="8"/>
      <c r="H12" s="8"/>
      <c r="I12" s="37">
        <f t="shared" si="0"/>
        <v>0</v>
      </c>
      <c r="J12" s="9"/>
      <c r="K12" s="8"/>
    </row>
    <row r="13" spans="1:12" x14ac:dyDescent="0.3">
      <c r="A13" s="7"/>
      <c r="B13" s="8"/>
      <c r="C13" s="8"/>
      <c r="D13" s="8"/>
      <c r="E13" s="8"/>
      <c r="F13" s="8"/>
      <c r="G13" s="8"/>
      <c r="H13" s="8"/>
      <c r="I13" s="37">
        <f t="shared" si="0"/>
        <v>0</v>
      </c>
      <c r="J13" s="9"/>
      <c r="K13" s="8"/>
    </row>
    <row r="14" spans="1:12" x14ac:dyDescent="0.3">
      <c r="A14" s="7"/>
      <c r="B14" s="8"/>
      <c r="C14" s="8"/>
      <c r="D14" s="8"/>
      <c r="E14" s="8"/>
      <c r="F14" s="8"/>
      <c r="G14" s="8"/>
      <c r="H14" s="8"/>
      <c r="I14" s="37">
        <f t="shared" si="0"/>
        <v>0</v>
      </c>
      <c r="J14" s="9"/>
      <c r="K14" s="8"/>
    </row>
    <row r="15" spans="1:12" x14ac:dyDescent="0.3">
      <c r="A15" s="7"/>
      <c r="B15" s="8"/>
      <c r="C15" s="8"/>
      <c r="D15" s="8"/>
      <c r="E15" s="8"/>
      <c r="F15" s="8"/>
      <c r="G15" s="8"/>
      <c r="H15" s="8"/>
      <c r="I15" s="37">
        <f t="shared" si="0"/>
        <v>0</v>
      </c>
      <c r="J15" s="9"/>
      <c r="K15" s="8"/>
    </row>
    <row r="16" spans="1:12" x14ac:dyDescent="0.3">
      <c r="A16" s="7"/>
      <c r="B16" s="8"/>
      <c r="C16" s="8"/>
      <c r="D16" s="8"/>
      <c r="E16" s="8"/>
      <c r="F16" s="8"/>
      <c r="G16" s="8"/>
      <c r="H16" s="8"/>
      <c r="I16" s="37">
        <f t="shared" si="0"/>
        <v>0</v>
      </c>
      <c r="J16" s="9"/>
      <c r="K16" s="8"/>
    </row>
    <row r="17" spans="1:11" x14ac:dyDescent="0.3">
      <c r="A17" s="7"/>
      <c r="B17" s="8"/>
      <c r="C17" s="8"/>
      <c r="D17" s="8"/>
      <c r="E17" s="8"/>
      <c r="F17" s="8"/>
      <c r="G17" s="8"/>
      <c r="H17" s="8"/>
      <c r="I17" s="37">
        <f t="shared" si="0"/>
        <v>0</v>
      </c>
      <c r="J17" s="9"/>
      <c r="K17" s="8"/>
    </row>
    <row r="18" spans="1:11" x14ac:dyDescent="0.3">
      <c r="A18" s="24" t="s">
        <v>11</v>
      </c>
      <c r="B18" s="19"/>
      <c r="C18" s="19"/>
      <c r="D18" s="19"/>
      <c r="E18" s="19"/>
      <c r="F18" s="31">
        <f>SUM(F5:F17)</f>
        <v>0</v>
      </c>
      <c r="G18" s="31">
        <f>SUM(G5:G17)</f>
        <v>0</v>
      </c>
      <c r="H18" s="31">
        <f>SUM(H5:H17)</f>
        <v>0</v>
      </c>
      <c r="I18" s="32">
        <f>SUM(I5:I17)</f>
        <v>0</v>
      </c>
      <c r="J18" s="10"/>
      <c r="K18" s="10"/>
    </row>
    <row r="19" spans="1:11" x14ac:dyDescent="0.3">
      <c r="A19" s="20" t="s">
        <v>27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1" x14ac:dyDescent="0.3">
      <c r="A20" s="25" t="s">
        <v>12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spans="1:11" ht="28.8" x14ac:dyDescent="0.3">
      <c r="A21"/>
      <c r="B21" s="23" t="s">
        <v>13</v>
      </c>
      <c r="C21" s="26" t="s">
        <v>14</v>
      </c>
      <c r="D21" s="23" t="s">
        <v>15</v>
      </c>
      <c r="E21" s="23" t="s">
        <v>16</v>
      </c>
      <c r="F21" s="23" t="s">
        <v>17</v>
      </c>
      <c r="G21" s="23" t="s">
        <v>28</v>
      </c>
    </row>
    <row r="22" spans="1:11" x14ac:dyDescent="0.3">
      <c r="A22" s="27" t="s">
        <v>18</v>
      </c>
      <c r="B22" s="11"/>
      <c r="C22" s="12"/>
      <c r="D22" s="29">
        <f>IF(I18&lt;F18*0.85,I18,F18)</f>
        <v>0</v>
      </c>
      <c r="E22" s="33" t="e">
        <f>ROUND(((B26/F18)*D22),2)</f>
        <v>#DIV/0!</v>
      </c>
      <c r="F22" s="34" t="e">
        <f>ROUND(((E22*0.9)/D22),2)</f>
        <v>#DIV/0!</v>
      </c>
      <c r="G22" s="33" t="e">
        <f>ROUND((IF(F22&lt;=7,E22*0.9,(D22*7))),2)</f>
        <v>#DIV/0!</v>
      </c>
    </row>
    <row r="23" spans="1:11" x14ac:dyDescent="0.3">
      <c r="A23" s="27" t="s">
        <v>19</v>
      </c>
      <c r="B23" s="14"/>
      <c r="C23" s="15"/>
    </row>
    <row r="24" spans="1:11" x14ac:dyDescent="0.3">
      <c r="A24" s="27" t="s">
        <v>20</v>
      </c>
      <c r="B24" s="14"/>
      <c r="C24" s="15"/>
    </row>
    <row r="25" spans="1:11" x14ac:dyDescent="0.3">
      <c r="A25" s="27" t="s">
        <v>21</v>
      </c>
      <c r="B25" s="14"/>
      <c r="C25" s="15"/>
    </row>
    <row r="26" spans="1:11" x14ac:dyDescent="0.3">
      <c r="A26" s="27" t="s">
        <v>22</v>
      </c>
      <c r="B26" s="35">
        <f>SUM(B22:B25)</f>
        <v>0</v>
      </c>
      <c r="C26" s="16"/>
    </row>
    <row r="28" spans="1:11" x14ac:dyDescent="0.3">
      <c r="A28" s="17" t="s">
        <v>23</v>
      </c>
      <c r="B28" s="28" t="s">
        <v>24</v>
      </c>
    </row>
    <row r="29" spans="1:11" x14ac:dyDescent="0.3">
      <c r="B29" s="24" t="s">
        <v>25</v>
      </c>
      <c r="C29" s="10"/>
    </row>
    <row r="30" spans="1:11" x14ac:dyDescent="0.3">
      <c r="B30" s="29" t="str">
        <f>"De totale kadastrale oppervlakte bedraagt "&amp;F18&amp;" m²."&amp;" Er wordt "&amp;I18&amp;" m² beplant."</f>
        <v>De totale kadastrale oppervlakte bedraagt 0 m². Er wordt 0 m² beplant.</v>
      </c>
    </row>
    <row r="31" spans="1:11" x14ac:dyDescent="0.3">
      <c r="B31" s="30" t="str">
        <f>IF($F$18*0.85&gt;$I$18,"De subsidiabele oppervlakte bedraagt "&amp;$I$18&amp; " m² want er wordt minder dan 85% van de kadastrale oppervlakte beplant.","De subsidiabele oppervlakte bedraagt "&amp;$F$18&amp;" m² want er wordt meer dan 85% van de kadastrale oppervlakte beplant.")</f>
        <v>De subsidiabele oppervlakte bedraagt 0 m² want er wordt meer dan 85% van de kadastrale oppervlakte beplant.</v>
      </c>
      <c r="F31" s="13"/>
    </row>
    <row r="32" spans="1:11" x14ac:dyDescent="0.3">
      <c r="B32" s="30" t="e">
        <f>IF($F$18*0.85&lt;=SUM($G$18:$H$18),"De totale aankoopkost bedraagt "&amp;$E$22&amp;" euro."&amp;" De subsidie is gelijk aan de aankoopkost x 90%" &amp;" = "&amp;$E$22*0.9&amp;" euro.","De herrekende aankoopkost bedraagt "&amp;$E$22&amp;" euro."&amp;" De subsidie bedraagt "&amp;E$22&amp; " euro" &amp;" x 90%,"&amp;" dat is gelijk aan "&amp;$E$22*0.9&amp;" euro.")</f>
        <v>#DIV/0!</v>
      </c>
    </row>
    <row r="33" spans="2:2" x14ac:dyDescent="0.3">
      <c r="B33" s="29" t="e">
        <f>IF($B$26/$F$18&lt;=7,"De subsidie gedeeld door de subsidiabele oppervlakte is gelijk aan "&amp;$F$22&amp;" euro per m², dat is lager dan het plafond (€ 7/m²)."&amp;" Bijgevolg is het finale subsidiebedrag gelijk aan "&amp;$G$22&amp;" euro.","De subsidie gedeeld door de subsidiabele oppervlakte is gelijk aan "&amp;$F$22&amp;" euro per m², dat is hoger dan het plafond. Het plafond wordt toegepast: 7 euro x "&amp;$D$22&amp;" m²"&amp;" is gelijk aan "&amp;(7*$D$22)&amp; " euro als finale subsidie.")</f>
        <v>#DIV/0!</v>
      </c>
    </row>
    <row r="35" spans="2:2" x14ac:dyDescent="0.3">
      <c r="B35" s="18"/>
    </row>
  </sheetData>
  <sheetProtection algorithmName="SHA-512" hashValue="pzILfCk62uZpmNlbVstUdC5MRVnSODeBXUjLy0Skvyxsd2Y8j8QenpQ8oIZNKo/do3sxIrCnrSMAgp9pBP51bg==" saltValue="+G71KSYoKDBU70usBeFnSA==" spinCount="100000" sheet="1" objects="1" scenarios="1"/>
  <mergeCells count="1">
    <mergeCell ref="A1:K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49552F394A1440B47F22D26E006383" ma:contentTypeVersion="25" ma:contentTypeDescription="Een nieuw document maken." ma:contentTypeScope="" ma:versionID="aad5c1d1956f1b7e8d85114dc3811347">
  <xsd:schema xmlns:xsd="http://www.w3.org/2001/XMLSchema" xmlns:xs="http://www.w3.org/2001/XMLSchema" xmlns:p="http://schemas.microsoft.com/office/2006/metadata/properties" xmlns:ns2="c2312655-1061-4efc-b3d0-583d0aef0aed" xmlns:ns3="9a9ec0f0-7796-43d0-ac1f-4c8c46ee0bd1" xmlns:ns4="c1f8fff7-77ae-46f0-a03e-0a6b9c7e15ad" targetNamespace="http://schemas.microsoft.com/office/2006/metadata/properties" ma:root="true" ma:fieldsID="7df0c86a1e500567dfb4e51c922691d8" ns2:_="" ns3:_="" ns4:_="">
    <xsd:import namespace="c2312655-1061-4efc-b3d0-583d0aef0aed"/>
    <xsd:import namespace="9a9ec0f0-7796-43d0-ac1f-4c8c46ee0bd1"/>
    <xsd:import namespace="c1f8fff7-77ae-46f0-a03e-0a6b9c7e15ad"/>
    <xsd:element name="properties">
      <xsd:complexType>
        <xsd:sequence>
          <xsd:element name="documentManagement">
            <xsd:complexType>
              <xsd:all>
                <xsd:element ref="ns2:AVES_x0020_Aanvrager" minOccurs="0"/>
                <xsd:element ref="ns2:AVES_x0020_Jaar" minOccurs="0"/>
                <xsd:element ref="ns2:AVES_x0020_Dossierbeheerder" minOccurs="0"/>
                <xsd:element ref="ns2:AVES_x0020_Status" minOccurs="0"/>
                <xsd:element ref="ns2:AVES_x0020_Regio" minOccurs="0"/>
                <xsd:element ref="ns2:AVES_x0020_DossierFase" minOccurs="0"/>
                <xsd:element ref="ns2:k73866f5462a49e89c10e5d95b166a63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lcf76f155ced4ddcb4097134ff3c332f" minOccurs="0"/>
                <xsd:element ref="ns2:SharedWithUsers" minOccurs="0"/>
                <xsd:element ref="ns2:SharedWithDetail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12655-1061-4efc-b3d0-583d0aef0aed" elementFormDefault="qualified">
    <xsd:import namespace="http://schemas.microsoft.com/office/2006/documentManagement/types"/>
    <xsd:import namespace="http://schemas.microsoft.com/office/infopath/2007/PartnerControls"/>
    <xsd:element name="AVES_x0020_Aanvrager" ma:index="8" nillable="true" ma:displayName="AVES Aanvrager" ma:description="Indiener/aanvrager van het dossier" ma:indexed="true" ma:internalName="AVES_x0020_Aanvrager">
      <xsd:simpleType>
        <xsd:restriction base="dms:Text">
          <xsd:maxLength value="255"/>
        </xsd:restriction>
      </xsd:simpleType>
    </xsd:element>
    <xsd:element name="AVES_x0020_Jaar" ma:index="9" nillable="true" ma:displayName="AVES Jaar" ma:decimals="0" ma:description="Jaartal" ma:format="Dropdown" ma:indexed="true" ma:internalName="AVES_x0020_Jaar" ma:percentage="FALSE">
      <xsd:simpleType>
        <xsd:restriction base="dms:Number">
          <xsd:maxInclusive value="3000"/>
          <xsd:minInclusive value="1900"/>
        </xsd:restriction>
      </xsd:simpleType>
    </xsd:element>
    <xsd:element name="AVES_x0020_Dossierbeheerder" ma:index="10" nillable="true" ma:displayName="AVES Dossierbeheerder" ma:description="De actuele dossierbeheerder" ma:list="UserInfo" ma:SharePointGroup="0" ma:internalName="AVES_x0020_Dossierbeheerd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S_x0020_Status" ma:index="11" nillable="true" ma:displayName="AVES Status" ma:description="Actuele status van het dossier" ma:format="Dropdown" ma:indexed="true" ma:internalName="AVES_x0020_Status">
      <xsd:simpleType>
        <xsd:restriction base="dms:Choice">
          <xsd:enumeration value="Ingediend"/>
          <xsd:enumeration value="Wachten advies"/>
          <xsd:enumeration value="Bijk. info aangevraagd"/>
          <xsd:enumeration value="Afwerken beslissing"/>
          <xsd:enumeration value="Naar Minister/AG/AH"/>
          <xsd:enumeration value="Project in uitvoering"/>
          <xsd:enumeration value="Beoordeling na uitvoering"/>
          <xsd:enumeration value="Schuldvordering aangevraagd"/>
          <xsd:enumeration value="Afwerken uitbetaling"/>
          <xsd:enumeration value="On Hold"/>
          <xsd:enumeration value="Afgehandeld"/>
          <xsd:enumeration value="Uitbetaald"/>
          <xsd:enumeration value="Afgekeurd"/>
        </xsd:restriction>
      </xsd:simpleType>
    </xsd:element>
    <xsd:element name="AVES_x0020_Regio" ma:index="12" nillable="true" ma:displayName="AVES Regio" ma:format="Dropdown" ma:indexed="true" ma:internalName="AVES_x0020_Regio">
      <xsd:simpleType>
        <xsd:restriction base="dms:Choice">
          <xsd:enumeration value="Antwerpen"/>
          <xsd:enumeration value="Limburg"/>
          <xsd:enumeration value="Oost-Vlaanderen"/>
          <xsd:enumeration value="Vlaams-Brabant"/>
          <xsd:enumeration value="West-Vlaanderen"/>
        </xsd:restriction>
      </xsd:simpleType>
    </xsd:element>
    <xsd:element name="AVES_x0020_DossierFase" ma:index="13" nillable="true" ma:displayName="AVES DossierFase" ma:description="Geef de fase van het proces/dossier aan, bvb aanvraag, rapportering, verlenging, ..." ma:format="Dropdown" ma:internalName="AVES_x0020_DossierFase">
      <xsd:simpleType>
        <xsd:restriction base="dms:Choice">
          <xsd:enumeration value="aanvraagdossier"/>
          <xsd:enumeration value="beoordeling"/>
          <xsd:enumeration value="declaratie"/>
          <xsd:enumeration value="verlenging"/>
          <xsd:enumeration value="wijziging"/>
          <xsd:enumeration value="controle"/>
          <xsd:enumeration value="eindrapport"/>
        </xsd:restriction>
      </xsd:simpleType>
    </xsd:element>
    <xsd:element name="k73866f5462a49e89c10e5d95b166a63" ma:index="15" ma:taxonomy="true" ma:internalName="k73866f5462a49e89c10e5d95b166a63" ma:taxonomyFieldName="AVES_x0020_Vaste_x0020_Trefwoorden" ma:displayName="AVES Vaste Trefwoorden Test" ma:default="" ma:fieldId="{473866f5-462a-49e8-9c10-e5d95b166a63}" ma:taxonomyMulti="true" ma:sspId="49ca8161-7180-459b-a0ef-1a71cf6ffea5" ma:termSetId="c3da5d76-870e-4dd3-8a54-60227eced8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ec0f0-7796-43d0-ac1f-4c8c46ee0bd1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d75b8a8-cf24-42fc-ac7c-9dc4197e728d}" ma:internalName="TaxCatchAll" ma:showField="CatchAllData" ma:web="c2312655-1061-4efc-b3d0-583d0aef0a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8fff7-77ae-46f0-a03e-0a6b9c7e15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8" nillable="true" ma:taxonomy="true" ma:internalName="lcf76f155ced4ddcb4097134ff3c332f" ma:taxonomyFieldName="MediaServiceImageTags" ma:displayName="Afbeeldingtags" ma:readOnly="false" ma:fieldId="{5cf76f15-5ced-4ddc-b409-7134ff3c332f}" ma:taxonomyMulti="true" ma:sspId="49ca8161-7180-459b-a0ef-1a71cf6ff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VES_x0020_Aanvrager xmlns="c2312655-1061-4efc-b3d0-583d0aef0aed" xsi:nil="true"/>
    <AVES_x0020_Jaar xmlns="c2312655-1061-4efc-b3d0-583d0aef0aed" xsi:nil="true"/>
    <AVES_x0020_Status xmlns="c2312655-1061-4efc-b3d0-583d0aef0aed" xsi:nil="true"/>
    <lcf76f155ced4ddcb4097134ff3c332f xmlns="c1f8fff7-77ae-46f0-a03e-0a6b9c7e15ad">
      <Terms xmlns="http://schemas.microsoft.com/office/infopath/2007/PartnerControls"/>
    </lcf76f155ced4ddcb4097134ff3c332f>
    <k73866f5462a49e89c10e5d95b166a63 xmlns="c2312655-1061-4efc-b3d0-583d0aef0ae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Subsidie</TermName>
          <TermId xmlns="http://schemas.microsoft.com/office/infopath/2007/PartnerControls">b4092859-1b89-4cbc-8d9e-c5a115966188</TermId>
        </TermInfo>
      </Terms>
    </k73866f5462a49e89c10e5d95b166a63>
    <AVES_x0020_Regio xmlns="c2312655-1061-4efc-b3d0-583d0aef0aed" xsi:nil="true"/>
    <AVES_x0020_Dossierbeheerder xmlns="c2312655-1061-4efc-b3d0-583d0aef0aed">
      <UserInfo>
        <DisplayName/>
        <AccountId xsi:nil="true"/>
        <AccountType/>
      </UserInfo>
    </AVES_x0020_Dossierbeheerder>
    <TaxCatchAll xmlns="9a9ec0f0-7796-43d0-ac1f-4c8c46ee0bd1">
      <Value>7</Value>
    </TaxCatchAll>
    <AVES_x0020_DossierFase xmlns="c2312655-1061-4efc-b3d0-583d0aef0aed" xsi:nil="true"/>
  </documentManagement>
</p:properties>
</file>

<file path=customXml/itemProps1.xml><?xml version="1.0" encoding="utf-8"?>
<ds:datastoreItem xmlns:ds="http://schemas.openxmlformats.org/officeDocument/2006/customXml" ds:itemID="{38A07B15-0E73-4117-9615-6888AED990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312655-1061-4efc-b3d0-583d0aef0aed"/>
    <ds:schemaRef ds:uri="9a9ec0f0-7796-43d0-ac1f-4c8c46ee0bd1"/>
    <ds:schemaRef ds:uri="c1f8fff7-77ae-46f0-a03e-0a6b9c7e15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8F4065-8D0D-47C0-81C7-42D172A7E2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E03B33-3316-4338-A4F0-3484A0827914}">
  <ds:schemaRefs>
    <ds:schemaRef ds:uri="http://purl.org/dc/elements/1.1/"/>
    <ds:schemaRef ds:uri="http://schemas.microsoft.com/office/2006/metadata/properties"/>
    <ds:schemaRef ds:uri="c2312655-1061-4efc-b3d0-583d0aef0aed"/>
    <ds:schemaRef ds:uri="http://schemas.openxmlformats.org/package/2006/metadata/core-properties"/>
    <ds:schemaRef ds:uri="http://purl.org/dc/terms/"/>
    <ds:schemaRef ds:uri="9a9ec0f0-7796-43d0-ac1f-4c8c46ee0bd1"/>
    <ds:schemaRef ds:uri="http://schemas.microsoft.com/office/2006/documentManagement/types"/>
    <ds:schemaRef ds:uri="http://schemas.microsoft.com/office/infopath/2007/PartnerControls"/>
    <ds:schemaRef ds:uri="c1f8fff7-77ae-46f0-a03e-0a6b9c7e15a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aanvraag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 Damme Jolien</dc:creator>
  <cp:keywords/>
  <dc:description/>
  <cp:lastModifiedBy>Van Damme Jolien</cp:lastModifiedBy>
  <cp:revision/>
  <dcterms:created xsi:type="dcterms:W3CDTF">2025-01-22T10:28:11Z</dcterms:created>
  <dcterms:modified xsi:type="dcterms:W3CDTF">2025-03-14T09:24:06Z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0x0101007849552F394A1440B47F22D26E006383</vt:lpwstr>
  </property>
  <property fmtid="{D5CDD505-2E9C-101B-9397-08002B2CF9AE}" pid="3" name="MediaServiceImageTags">
    <vt:lpwstr/>
  </property>
  <property fmtid="{D5CDD505-2E9C-101B-9397-08002B2CF9AE}" pid="4" name="AVES_x0020_Vaste_x0020_Trefwoorden">
    <vt:lpwstr>7;#Subsidie|b4092859-1b89-4cbc-8d9e-c5a115966188</vt:lpwstr>
  </property>
  <property fmtid="{D5CDD505-2E9C-101B-9397-08002B2CF9AE}" pid="5" name="AVES Vaste Trefwoorden">
    <vt:lpwstr>7;#Subsidie|b4092859-1b89-4cbc-8d9e-c5a115966188</vt:lpwstr>
  </property>
</Properties>
</file>